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lacerco-my.sharepoint.com/personal/jlencion_placer_ca_gov/Documents/Documents/Radio/Placer P25 System/System Sharing/Encryption/"/>
    </mc:Choice>
  </mc:AlternateContent>
  <xr:revisionPtr revIDLastSave="18" documentId="8_{E989F654-ACCE-48E6-A577-C5E5BA5072A6}" xr6:coauthVersionLast="47" xr6:coauthVersionMax="47" xr10:uidLastSave="{21F2A6A4-E5CB-4F2A-8AB0-114C52C28023}"/>
  <bookViews>
    <workbookView xWindow="465" yWindow="375" windowWidth="23865" windowHeight="10770" xr2:uid="{3B359528-018E-4A23-8744-70AE61770FF3}"/>
  </bookViews>
  <sheets>
    <sheet name="Regional CKR Block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1" i="1"/>
  <c r="I6" i="1"/>
  <c r="I7" i="1" s="1"/>
  <c r="H6" i="1"/>
  <c r="J6" i="1" l="1"/>
  <c r="J7" i="1" s="1"/>
</calcChain>
</file>

<file path=xl/sharedStrings.xml><?xml version="1.0" encoding="utf-8"?>
<sst xmlns="http://schemas.openxmlformats.org/spreadsheetml/2006/main" count="194" uniqueCount="141">
  <si>
    <t>Jurisdiction</t>
  </si>
  <si>
    <t>Algorithm</t>
  </si>
  <si>
    <t>Existing</t>
  </si>
  <si>
    <t>CKR Range</t>
  </si>
  <si>
    <t>Enter CKR# to convert to KID</t>
  </si>
  <si>
    <t>CKR/KID Calculator</t>
  </si>
  <si>
    <t>Roseville PD</t>
  </si>
  <si>
    <t>AES</t>
  </si>
  <si>
    <t>1100 - 1109</t>
  </si>
  <si>
    <t>CKR</t>
  </si>
  <si>
    <t>CKR (Hex)</t>
  </si>
  <si>
    <t>KID-A(Hex)</t>
  </si>
  <si>
    <t>KID-B (Hex)</t>
  </si>
  <si>
    <t>San Joaquin County</t>
  </si>
  <si>
    <t>1200 - 1219</t>
  </si>
  <si>
    <t>San Joaquin SO</t>
  </si>
  <si>
    <t>5 DES</t>
  </si>
  <si>
    <t>Include with County</t>
  </si>
  <si>
    <t>San Joaquin Metro</t>
  </si>
  <si>
    <t>2 DES</t>
  </si>
  <si>
    <t>AG NET</t>
  </si>
  <si>
    <t>4 DES</t>
  </si>
  <si>
    <t>Tracy PD</t>
  </si>
  <si>
    <t>1220 - 1229</t>
  </si>
  <si>
    <t>Reserved Keys IDs</t>
  </si>
  <si>
    <t>Ripon PD</t>
  </si>
  <si>
    <t>1230 - 1239</t>
  </si>
  <si>
    <t>UKEK Key ID</t>
  </si>
  <si>
    <t>F5A0</t>
  </si>
  <si>
    <t>Stockton, City of</t>
  </si>
  <si>
    <t>1240 - 1249</t>
  </si>
  <si>
    <t>CKEK Key ID</t>
  </si>
  <si>
    <t>5F01</t>
  </si>
  <si>
    <t>Stockton SWAT</t>
  </si>
  <si>
    <t>3 DES</t>
  </si>
  <si>
    <t>Included with City</t>
  </si>
  <si>
    <t>Manteca, City of</t>
  </si>
  <si>
    <t>1250 - 1259</t>
  </si>
  <si>
    <t>Encryption@NAPCO.org</t>
  </si>
  <si>
    <t>Manteca PD</t>
  </si>
  <si>
    <t>1 DES</t>
  </si>
  <si>
    <t>Lodi, City of</t>
  </si>
  <si>
    <t>1260 - 1269</t>
  </si>
  <si>
    <t>Sutter County</t>
  </si>
  <si>
    <t>1400 - 1409</t>
  </si>
  <si>
    <t>Yuba City</t>
  </si>
  <si>
    <t>1410 - 1414</t>
  </si>
  <si>
    <t>Yuba County</t>
  </si>
  <si>
    <t>1450 - 1459</t>
  </si>
  <si>
    <t>Marysville</t>
  </si>
  <si>
    <t>1460 - 1464</t>
  </si>
  <si>
    <t>Placer County</t>
  </si>
  <si>
    <t>ADP</t>
  </si>
  <si>
    <t>Lincoln PD</t>
  </si>
  <si>
    <t>1520 -1529</t>
  </si>
  <si>
    <t>1600 - 1899</t>
  </si>
  <si>
    <t>1600 - 1609</t>
  </si>
  <si>
    <t>Sac Co/SRRCS</t>
  </si>
  <si>
    <t>2000 - 2199</t>
  </si>
  <si>
    <t>2020 - 2029</t>
  </si>
  <si>
    <t>2030 - 2039</t>
  </si>
  <si>
    <t>Sac Sheriff</t>
  </si>
  <si>
    <t>2200 - 2299</t>
  </si>
  <si>
    <t>City of Sacramento</t>
  </si>
  <si>
    <t>2500 - 2599</t>
  </si>
  <si>
    <t>Butte County JRICS</t>
  </si>
  <si>
    <t>2800 - 2899</t>
  </si>
  <si>
    <t>State of CA</t>
  </si>
  <si>
    <t>3200 - 3999</t>
  </si>
  <si>
    <t>MAX CKR = 4095</t>
  </si>
  <si>
    <t>Solano County</t>
  </si>
  <si>
    <t>707/1</t>
  </si>
  <si>
    <t>Fairfield PD</t>
  </si>
  <si>
    <t>Vacaville PD</t>
  </si>
  <si>
    <t>Kern County</t>
  </si>
  <si>
    <t>EBRICS</t>
  </si>
  <si>
    <t>SVRIA (Santa Clara County)</t>
  </si>
  <si>
    <t>BayRICS</t>
  </si>
  <si>
    <t>Siskiyou County</t>
  </si>
  <si>
    <t>1900 - 1909</t>
  </si>
  <si>
    <t>Redding</t>
  </si>
  <si>
    <t>Shasta County</t>
  </si>
  <si>
    <t>1300 - 1349</t>
  </si>
  <si>
    <t>1300 - 1310</t>
  </si>
  <si>
    <t>1ADP</t>
  </si>
  <si>
    <t>1350 - 1360</t>
  </si>
  <si>
    <t>1, 2, 3 ADP</t>
  </si>
  <si>
    <t>Tulare, County of</t>
  </si>
  <si>
    <t>1550 - 1559</t>
  </si>
  <si>
    <t>Nevada County</t>
  </si>
  <si>
    <t>Grass Valley</t>
  </si>
  <si>
    <t>1555 - 1556</t>
  </si>
  <si>
    <t>Lathrop, City of</t>
  </si>
  <si>
    <t>1270 - 1274</t>
  </si>
  <si>
    <t>AES/ADP</t>
  </si>
  <si>
    <t>2800 - 2819</t>
  </si>
  <si>
    <t>City of Chico PD</t>
  </si>
  <si>
    <t>2820 - 2824</t>
  </si>
  <si>
    <t>2825 - 2829</t>
  </si>
  <si>
    <t>Gridley PD</t>
  </si>
  <si>
    <t>2830 - 2834</t>
  </si>
  <si>
    <t>City of Oroville</t>
  </si>
  <si>
    <t>2840 - 2849</t>
  </si>
  <si>
    <t>Town of Paradise</t>
  </si>
  <si>
    <t>2850 - 2854</t>
  </si>
  <si>
    <t>2880 - 2889</t>
  </si>
  <si>
    <t>2890 - 2899</t>
  </si>
  <si>
    <t>Napa County</t>
  </si>
  <si>
    <t>2100 - 2109</t>
  </si>
  <si>
    <t>Fresno County</t>
  </si>
  <si>
    <t>4000 - 4049</t>
  </si>
  <si>
    <t>Glenn County</t>
  </si>
  <si>
    <t>Colusa County</t>
  </si>
  <si>
    <t>1370 - 1379</t>
  </si>
  <si>
    <t>1390 - 1399</t>
  </si>
  <si>
    <t>1760 - 1769</t>
  </si>
  <si>
    <t>Stockton Unified School District</t>
  </si>
  <si>
    <t>1275 - 1279</t>
  </si>
  <si>
    <t>South Lake Tahoe PD</t>
  </si>
  <si>
    <t>1850 - 1859</t>
  </si>
  <si>
    <t>El Dorado County (not SO)</t>
  </si>
  <si>
    <t>El Dorado SO (SO only)</t>
  </si>
  <si>
    <t>1940 - 1959</t>
  </si>
  <si>
    <t xml:space="preserve">  Butte SO</t>
  </si>
  <si>
    <t>BayRics</t>
  </si>
  <si>
    <t>Sacramento County</t>
  </si>
  <si>
    <t>Butte County</t>
  </si>
  <si>
    <t>Combined</t>
  </si>
  <si>
    <t>Misc. Co Groups</t>
  </si>
  <si>
    <t>Butte Co Wide</t>
  </si>
  <si>
    <t>Reedley PD</t>
  </si>
  <si>
    <t>Chico State U PD</t>
  </si>
  <si>
    <t>Elk Grove</t>
  </si>
  <si>
    <t>Citrus Heights</t>
  </si>
  <si>
    <t>BART</t>
  </si>
  <si>
    <t xml:space="preserve"> Updated 1/8/2026</t>
  </si>
  <si>
    <t>Merced County</t>
  </si>
  <si>
    <t>2600 - 2649</t>
  </si>
  <si>
    <t>1500 - 1549</t>
  </si>
  <si>
    <t>Placer SO</t>
  </si>
  <si>
    <t>1501 - 1505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</si>
</sst>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2" fillId="3" borderId="0" xfId="0" applyFont="1" applyFill="1" applyAlignment="1">
      <alignment horizontal="right"/>
    </xf>
    <xf numFmtId="0" fontId="2" fillId="3" borderId="13" xfId="0" applyFont="1" applyFill="1" applyBorder="1"/>
    <xf numFmtId="0" fontId="4" fillId="0" borderId="0" xfId="0" applyFont="1"/>
    <xf numFmtId="0" fontId="2" fillId="3" borderId="14" xfId="0" applyFont="1" applyFill="1" applyBorder="1"/>
    <xf numFmtId="0" fontId="5" fillId="0" borderId="0" xfId="1" applyAlignment="1" applyProtection="1"/>
    <xf numFmtId="0" fontId="0" fillId="6" borderId="1" xfId="0" applyFill="1" applyBorder="1"/>
    <xf numFmtId="0" fontId="0" fillId="0" borderId="15" xfId="0" applyBorder="1"/>
    <xf numFmtId="16" fontId="0" fillId="0" borderId="0" xfId="0" applyNumberFormat="1"/>
    <xf numFmtId="14" fontId="2" fillId="0" borderId="0" xfId="0" applyNumberFormat="1" applyFont="1"/>
    <xf numFmtId="0" fontId="0" fillId="0" borderId="0" xfId="0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indent="2"/>
    </xf>
    <xf numFmtId="0" fontId="6" fillId="0" borderId="1" xfId="0" applyFont="1" applyBorder="1"/>
    <xf numFmtId="0" fontId="0" fillId="0" borderId="1" xfId="0" applyBorder="1" applyAlignment="1">
      <alignment horizontal="left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6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cryption@NAPCO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B9518-35B6-4F63-8182-90A8A0B224E7}">
  <dimension ref="A1:P65"/>
  <sheetViews>
    <sheetView tabSelected="1" zoomScaleNormal="100" workbookViewId="0">
      <selection activeCell="B30" sqref="B30"/>
    </sheetView>
  </sheetViews>
  <sheetFormatPr defaultRowHeight="15" x14ac:dyDescent="0.25"/>
  <cols>
    <col min="1" max="1" width="44.85546875" customWidth="1"/>
    <col min="2" max="2" width="9.85546875" bestFit="1" customWidth="1"/>
    <col min="3" max="3" width="9.85546875" customWidth="1"/>
    <col min="4" max="4" width="16.140625" style="23" customWidth="1"/>
    <col min="5" max="5" width="19" customWidth="1"/>
    <col min="8" max="8" width="10.5703125" customWidth="1"/>
    <col min="9" max="9" width="11.5703125" customWidth="1"/>
    <col min="10" max="10" width="11.42578125" customWidth="1"/>
  </cols>
  <sheetData>
    <row r="1" spans="1:16" x14ac:dyDescent="0.25">
      <c r="A1" s="22" t="s">
        <v>135</v>
      </c>
    </row>
    <row r="3" spans="1:16" s="1" customFormat="1" ht="15.75" thickBot="1" x14ac:dyDescent="0.3">
      <c r="A3" s="27" t="s">
        <v>0</v>
      </c>
      <c r="B3" s="28" t="s">
        <v>1</v>
      </c>
      <c r="C3" s="28" t="s">
        <v>2</v>
      </c>
      <c r="D3" s="29" t="s">
        <v>127</v>
      </c>
      <c r="E3" s="27" t="s">
        <v>3</v>
      </c>
      <c r="G3" s="38" t="s">
        <v>4</v>
      </c>
      <c r="H3" s="38"/>
      <c r="I3" s="38"/>
      <c r="J3" s="38"/>
    </row>
    <row r="4" spans="1:16" s="1" customFormat="1" x14ac:dyDescent="0.25">
      <c r="A4" s="30"/>
      <c r="B4" s="30"/>
      <c r="C4" s="30"/>
      <c r="D4" s="31"/>
      <c r="E4" s="30"/>
      <c r="G4" s="39" t="s">
        <v>5</v>
      </c>
      <c r="H4" s="40"/>
      <c r="I4" s="40"/>
      <c r="J4" s="41"/>
    </row>
    <row r="5" spans="1:16" ht="15.75" thickBot="1" x14ac:dyDescent="0.3">
      <c r="A5" s="28" t="s">
        <v>6</v>
      </c>
      <c r="B5" s="30" t="s">
        <v>7</v>
      </c>
      <c r="C5" s="30"/>
      <c r="D5" s="31"/>
      <c r="E5" s="30" t="s">
        <v>8</v>
      </c>
      <c r="G5" s="2" t="s">
        <v>9</v>
      </c>
      <c r="H5" s="3" t="s">
        <v>10</v>
      </c>
      <c r="I5" s="4" t="s">
        <v>11</v>
      </c>
      <c r="J5" s="5" t="s">
        <v>12</v>
      </c>
    </row>
    <row r="6" spans="1:16" ht="15.75" thickBot="1" x14ac:dyDescent="0.3">
      <c r="A6" s="28" t="s">
        <v>13</v>
      </c>
      <c r="B6" s="30"/>
      <c r="C6" s="30"/>
      <c r="D6" s="35" t="s">
        <v>13</v>
      </c>
      <c r="E6" s="30" t="s">
        <v>14</v>
      </c>
      <c r="G6" s="6">
        <v>1</v>
      </c>
      <c r="H6" s="7" t="str">
        <f>DEC2HEX(G6,4)</f>
        <v>0001</v>
      </c>
      <c r="I6" s="8" t="str">
        <f>DEC2HEX(G6+40960, 4)</f>
        <v>A001</v>
      </c>
      <c r="J6" s="9" t="str">
        <f>DEC2HEX(HEX2DEC(I6)+4096)</f>
        <v>B001</v>
      </c>
    </row>
    <row r="7" spans="1:16" ht="15.75" thickBot="1" x14ac:dyDescent="0.3">
      <c r="A7" s="32" t="s">
        <v>15</v>
      </c>
      <c r="B7" s="30"/>
      <c r="C7" s="30" t="s">
        <v>16</v>
      </c>
      <c r="D7" s="36"/>
      <c r="E7" s="30" t="s">
        <v>17</v>
      </c>
      <c r="G7" s="10"/>
      <c r="H7" s="11"/>
      <c r="I7" s="12">
        <f>HEX2DEC(I6)</f>
        <v>40961</v>
      </c>
      <c r="J7" s="13">
        <f>HEX2DEC(J6)</f>
        <v>45057</v>
      </c>
      <c r="K7" s="4"/>
    </row>
    <row r="8" spans="1:16" x14ac:dyDescent="0.25">
      <c r="A8" s="32" t="s">
        <v>18</v>
      </c>
      <c r="B8" s="30" t="s">
        <v>7</v>
      </c>
      <c r="C8" s="30" t="s">
        <v>19</v>
      </c>
      <c r="D8" s="36"/>
      <c r="E8" s="30" t="s">
        <v>17</v>
      </c>
      <c r="K8" s="4"/>
    </row>
    <row r="9" spans="1:16" x14ac:dyDescent="0.25">
      <c r="A9" s="32" t="s">
        <v>20</v>
      </c>
      <c r="B9" s="30" t="s">
        <v>7</v>
      </c>
      <c r="C9" s="30" t="s">
        <v>21</v>
      </c>
      <c r="D9" s="36"/>
      <c r="E9" s="30" t="s">
        <v>17</v>
      </c>
      <c r="K9" s="4"/>
    </row>
    <row r="10" spans="1:16" x14ac:dyDescent="0.25">
      <c r="A10" s="32" t="s">
        <v>22</v>
      </c>
      <c r="B10" s="30"/>
      <c r="C10" s="30"/>
      <c r="D10" s="36"/>
      <c r="E10" s="30" t="s">
        <v>23</v>
      </c>
      <c r="G10" s="7"/>
      <c r="H10" s="42" t="s">
        <v>24</v>
      </c>
      <c r="I10" s="43"/>
      <c r="J10" s="7"/>
      <c r="K10" s="4"/>
    </row>
    <row r="11" spans="1:16" x14ac:dyDescent="0.25">
      <c r="A11" s="32" t="s">
        <v>25</v>
      </c>
      <c r="B11" s="30"/>
      <c r="C11" s="30"/>
      <c r="D11" s="36"/>
      <c r="E11" s="30" t="s">
        <v>26</v>
      </c>
      <c r="G11" s="7"/>
      <c r="H11" s="14" t="s">
        <v>27</v>
      </c>
      <c r="I11" s="15" t="s">
        <v>28</v>
      </c>
      <c r="J11" s="7">
        <f>HEX2DEC(I11)</f>
        <v>62880</v>
      </c>
      <c r="P11" s="16"/>
    </row>
    <row r="12" spans="1:16" x14ac:dyDescent="0.25">
      <c r="A12" s="32" t="s">
        <v>29</v>
      </c>
      <c r="B12" s="30" t="s">
        <v>7</v>
      </c>
      <c r="C12" s="30"/>
      <c r="D12" s="36"/>
      <c r="E12" s="30" t="s">
        <v>30</v>
      </c>
      <c r="G12" s="7"/>
      <c r="H12" s="14" t="s">
        <v>31</v>
      </c>
      <c r="I12" s="17" t="s">
        <v>32</v>
      </c>
      <c r="J12" s="7">
        <f>HEX2DEC(I12)</f>
        <v>24321</v>
      </c>
      <c r="P12" s="16"/>
    </row>
    <row r="13" spans="1:16" x14ac:dyDescent="0.25">
      <c r="A13" s="32" t="s">
        <v>33</v>
      </c>
      <c r="B13" s="30" t="s">
        <v>7</v>
      </c>
      <c r="C13" s="30" t="s">
        <v>34</v>
      </c>
      <c r="D13" s="36"/>
      <c r="E13" s="30" t="s">
        <v>35</v>
      </c>
      <c r="P13" s="16"/>
    </row>
    <row r="14" spans="1:16" x14ac:dyDescent="0.25">
      <c r="A14" s="32" t="s">
        <v>36</v>
      </c>
      <c r="B14" s="30" t="s">
        <v>7</v>
      </c>
      <c r="C14" s="30"/>
      <c r="D14" s="36"/>
      <c r="E14" s="30" t="s">
        <v>37</v>
      </c>
      <c r="G14" s="18" t="s">
        <v>38</v>
      </c>
      <c r="P14" s="16"/>
    </row>
    <row r="15" spans="1:16" x14ac:dyDescent="0.25">
      <c r="A15" s="32" t="s">
        <v>39</v>
      </c>
      <c r="B15" s="30" t="s">
        <v>7</v>
      </c>
      <c r="C15" s="30" t="s">
        <v>40</v>
      </c>
      <c r="D15" s="36"/>
      <c r="E15" s="30" t="s">
        <v>35</v>
      </c>
      <c r="G15" s="18"/>
      <c r="P15" s="16"/>
    </row>
    <row r="16" spans="1:16" x14ac:dyDescent="0.25">
      <c r="A16" s="32" t="s">
        <v>41</v>
      </c>
      <c r="B16" s="30" t="s">
        <v>7</v>
      </c>
      <c r="C16" s="30"/>
      <c r="D16" s="36"/>
      <c r="E16" s="30" t="s">
        <v>42</v>
      </c>
      <c r="P16" s="16"/>
    </row>
    <row r="17" spans="1:16" x14ac:dyDescent="0.25">
      <c r="A17" s="32" t="s">
        <v>92</v>
      </c>
      <c r="B17" s="30" t="s">
        <v>7</v>
      </c>
      <c r="C17" s="30"/>
      <c r="D17" s="36"/>
      <c r="E17" s="30" t="s">
        <v>93</v>
      </c>
      <c r="P17" s="16"/>
    </row>
    <row r="18" spans="1:16" x14ac:dyDescent="0.25">
      <c r="A18" s="32" t="s">
        <v>116</v>
      </c>
      <c r="B18" s="30" t="s">
        <v>7</v>
      </c>
      <c r="C18" s="30"/>
      <c r="D18" s="37"/>
      <c r="E18" s="30" t="s">
        <v>117</v>
      </c>
      <c r="P18" s="16"/>
    </row>
    <row r="19" spans="1:16" x14ac:dyDescent="0.25">
      <c r="A19" s="28" t="s">
        <v>81</v>
      </c>
      <c r="B19" s="30"/>
      <c r="C19" s="30"/>
      <c r="D19" s="35" t="s">
        <v>81</v>
      </c>
      <c r="E19" s="30" t="s">
        <v>82</v>
      </c>
      <c r="P19" s="16"/>
    </row>
    <row r="20" spans="1:16" x14ac:dyDescent="0.25">
      <c r="A20" s="32" t="s">
        <v>80</v>
      </c>
      <c r="B20" s="30" t="s">
        <v>7</v>
      </c>
      <c r="C20" s="30" t="s">
        <v>84</v>
      </c>
      <c r="D20" s="37"/>
      <c r="E20" s="30" t="s">
        <v>83</v>
      </c>
      <c r="P20" s="16"/>
    </row>
    <row r="21" spans="1:16" x14ac:dyDescent="0.25">
      <c r="A21" s="28" t="s">
        <v>87</v>
      </c>
      <c r="B21" s="30" t="s">
        <v>7</v>
      </c>
      <c r="C21" s="30" t="s">
        <v>86</v>
      </c>
      <c r="D21" s="31"/>
      <c r="E21" s="30" t="s">
        <v>85</v>
      </c>
      <c r="P21" s="16"/>
    </row>
    <row r="22" spans="1:16" x14ac:dyDescent="0.25">
      <c r="A22" s="28" t="s">
        <v>112</v>
      </c>
      <c r="B22" s="30" t="s">
        <v>7</v>
      </c>
      <c r="C22" s="30"/>
      <c r="D22" s="31"/>
      <c r="E22" s="30" t="s">
        <v>113</v>
      </c>
      <c r="P22" s="16"/>
    </row>
    <row r="23" spans="1:16" x14ac:dyDescent="0.25">
      <c r="A23" s="28" t="s">
        <v>111</v>
      </c>
      <c r="B23" s="30" t="s">
        <v>7</v>
      </c>
      <c r="C23" s="30"/>
      <c r="D23" s="31"/>
      <c r="E23" s="30" t="s">
        <v>114</v>
      </c>
      <c r="P23" s="16"/>
    </row>
    <row r="24" spans="1:16" x14ac:dyDescent="0.25">
      <c r="A24" s="28" t="s">
        <v>43</v>
      </c>
      <c r="B24" s="30" t="s">
        <v>7</v>
      </c>
      <c r="C24" s="30">
        <v>1</v>
      </c>
      <c r="D24" s="35" t="s">
        <v>43</v>
      </c>
      <c r="E24" s="30" t="s">
        <v>44</v>
      </c>
      <c r="P24" s="16"/>
    </row>
    <row r="25" spans="1:16" x14ac:dyDescent="0.25">
      <c r="A25" s="32" t="s">
        <v>45</v>
      </c>
      <c r="B25" s="30" t="s">
        <v>7</v>
      </c>
      <c r="C25" s="30">
        <v>1</v>
      </c>
      <c r="D25" s="37"/>
      <c r="E25" s="30" t="s">
        <v>46</v>
      </c>
      <c r="P25" s="16"/>
    </row>
    <row r="26" spans="1:16" x14ac:dyDescent="0.25">
      <c r="A26" s="28" t="s">
        <v>47</v>
      </c>
      <c r="B26" s="30" t="s">
        <v>7</v>
      </c>
      <c r="C26" s="30">
        <v>1</v>
      </c>
      <c r="D26" s="35" t="s">
        <v>47</v>
      </c>
      <c r="E26" s="30" t="s">
        <v>48</v>
      </c>
      <c r="P26" s="16"/>
    </row>
    <row r="27" spans="1:16" x14ac:dyDescent="0.25">
      <c r="A27" s="32" t="s">
        <v>49</v>
      </c>
      <c r="B27" s="30" t="s">
        <v>7</v>
      </c>
      <c r="C27" s="30">
        <v>1</v>
      </c>
      <c r="D27" s="37"/>
      <c r="E27" s="30" t="s">
        <v>50</v>
      </c>
      <c r="P27" s="16"/>
    </row>
    <row r="28" spans="1:16" x14ac:dyDescent="0.25">
      <c r="A28" s="28" t="s">
        <v>51</v>
      </c>
      <c r="B28" s="30" t="s">
        <v>94</v>
      </c>
      <c r="C28" s="30">
        <v>1</v>
      </c>
      <c r="D28" s="35" t="s">
        <v>51</v>
      </c>
      <c r="E28" s="30" t="s">
        <v>138</v>
      </c>
      <c r="P28" s="16"/>
    </row>
    <row r="29" spans="1:16" x14ac:dyDescent="0.25">
      <c r="A29" s="32" t="s">
        <v>139</v>
      </c>
      <c r="B29" s="30" t="s">
        <v>94</v>
      </c>
      <c r="C29" s="30"/>
      <c r="D29" s="36"/>
      <c r="E29" s="30" t="s">
        <v>140</v>
      </c>
      <c r="P29" s="16"/>
    </row>
    <row r="30" spans="1:16" x14ac:dyDescent="0.25">
      <c r="A30" s="32" t="s">
        <v>53</v>
      </c>
      <c r="B30" s="30" t="s">
        <v>52</v>
      </c>
      <c r="C30" s="30"/>
      <c r="D30" s="37"/>
      <c r="E30" s="30" t="s">
        <v>54</v>
      </c>
      <c r="P30" s="16"/>
    </row>
    <row r="31" spans="1:16" x14ac:dyDescent="0.25">
      <c r="A31" s="28" t="s">
        <v>89</v>
      </c>
      <c r="B31" s="30" t="s">
        <v>7</v>
      </c>
      <c r="C31" s="30"/>
      <c r="D31" s="35" t="s">
        <v>89</v>
      </c>
      <c r="E31" s="30" t="s">
        <v>88</v>
      </c>
      <c r="P31" s="16"/>
    </row>
    <row r="32" spans="1:16" x14ac:dyDescent="0.25">
      <c r="A32" s="32" t="s">
        <v>90</v>
      </c>
      <c r="B32" s="30" t="s">
        <v>7</v>
      </c>
      <c r="C32" s="30"/>
      <c r="D32" s="37"/>
      <c r="E32" s="30" t="s">
        <v>91</v>
      </c>
    </row>
    <row r="33" spans="1:5" x14ac:dyDescent="0.25">
      <c r="A33" s="28" t="s">
        <v>77</v>
      </c>
      <c r="B33" s="30"/>
      <c r="C33" s="30"/>
      <c r="D33" s="35" t="s">
        <v>124</v>
      </c>
      <c r="E33" s="30" t="s">
        <v>55</v>
      </c>
    </row>
    <row r="34" spans="1:5" x14ac:dyDescent="0.25">
      <c r="A34" s="32" t="s">
        <v>134</v>
      </c>
      <c r="B34" s="30"/>
      <c r="C34" s="30"/>
      <c r="D34" s="37"/>
      <c r="E34" s="30" t="s">
        <v>56</v>
      </c>
    </row>
    <row r="35" spans="1:5" x14ac:dyDescent="0.25">
      <c r="A35" s="28" t="s">
        <v>118</v>
      </c>
      <c r="B35" s="30" t="s">
        <v>7</v>
      </c>
      <c r="C35" s="30"/>
      <c r="D35" s="31"/>
      <c r="E35" s="33" t="s">
        <v>115</v>
      </c>
    </row>
    <row r="36" spans="1:5" x14ac:dyDescent="0.25">
      <c r="A36" s="28" t="s">
        <v>121</v>
      </c>
      <c r="B36" s="30" t="s">
        <v>7</v>
      </c>
      <c r="C36" s="30"/>
      <c r="D36" s="31"/>
      <c r="E36" s="30" t="s">
        <v>119</v>
      </c>
    </row>
    <row r="37" spans="1:5" x14ac:dyDescent="0.25">
      <c r="A37" s="28" t="s">
        <v>78</v>
      </c>
      <c r="B37" s="30" t="s">
        <v>7</v>
      </c>
      <c r="C37" s="30"/>
      <c r="D37" s="31"/>
      <c r="E37" s="30" t="s">
        <v>79</v>
      </c>
    </row>
    <row r="38" spans="1:5" x14ac:dyDescent="0.25">
      <c r="A38" s="28" t="s">
        <v>120</v>
      </c>
      <c r="B38" s="30" t="s">
        <v>7</v>
      </c>
      <c r="C38" s="30"/>
      <c r="D38" s="31"/>
      <c r="E38" s="30" t="s">
        <v>122</v>
      </c>
    </row>
    <row r="39" spans="1:5" x14ac:dyDescent="0.25">
      <c r="A39" s="28" t="s">
        <v>57</v>
      </c>
      <c r="B39" s="30" t="s">
        <v>7</v>
      </c>
      <c r="C39" s="30"/>
      <c r="D39" s="35" t="s">
        <v>125</v>
      </c>
      <c r="E39" s="30" t="s">
        <v>58</v>
      </c>
    </row>
    <row r="40" spans="1:5" x14ac:dyDescent="0.25">
      <c r="A40" s="32" t="s">
        <v>133</v>
      </c>
      <c r="B40" s="30" t="s">
        <v>7</v>
      </c>
      <c r="C40" s="30"/>
      <c r="D40" s="36"/>
      <c r="E40" s="30" t="s">
        <v>59</v>
      </c>
    </row>
    <row r="41" spans="1:5" x14ac:dyDescent="0.25">
      <c r="A41" s="32" t="s">
        <v>132</v>
      </c>
      <c r="B41" s="30" t="s">
        <v>7</v>
      </c>
      <c r="C41" s="30"/>
      <c r="D41" s="37"/>
      <c r="E41" s="30" t="s">
        <v>60</v>
      </c>
    </row>
    <row r="42" spans="1:5" x14ac:dyDescent="0.25">
      <c r="A42" s="28" t="s">
        <v>107</v>
      </c>
      <c r="B42" s="30" t="s">
        <v>7</v>
      </c>
      <c r="C42" s="30"/>
      <c r="D42" s="31"/>
      <c r="E42" s="30" t="s">
        <v>108</v>
      </c>
    </row>
    <row r="43" spans="1:5" x14ac:dyDescent="0.25">
      <c r="A43" s="28" t="s">
        <v>61</v>
      </c>
      <c r="B43" s="30" t="s">
        <v>7</v>
      </c>
      <c r="C43" s="30"/>
      <c r="D43" s="31"/>
      <c r="E43" s="30" t="s">
        <v>62</v>
      </c>
    </row>
    <row r="44" spans="1:5" x14ac:dyDescent="0.25">
      <c r="A44" s="28" t="s">
        <v>63</v>
      </c>
      <c r="B44" s="30" t="s">
        <v>7</v>
      </c>
      <c r="C44" s="30"/>
      <c r="D44" s="31"/>
      <c r="E44" s="30" t="s">
        <v>64</v>
      </c>
    </row>
    <row r="45" spans="1:5" x14ac:dyDescent="0.25">
      <c r="A45" s="44" t="s">
        <v>136</v>
      </c>
      <c r="B45" s="19" t="s">
        <v>7</v>
      </c>
      <c r="C45" s="19"/>
      <c r="D45" s="24"/>
      <c r="E45" s="19" t="s">
        <v>137</v>
      </c>
    </row>
    <row r="46" spans="1:5" x14ac:dyDescent="0.25">
      <c r="A46" s="28" t="s">
        <v>65</v>
      </c>
      <c r="B46" s="30" t="s">
        <v>7</v>
      </c>
      <c r="C46" s="30"/>
      <c r="D46" s="35" t="s">
        <v>126</v>
      </c>
      <c r="E46" s="30" t="s">
        <v>66</v>
      </c>
    </row>
    <row r="47" spans="1:5" x14ac:dyDescent="0.25">
      <c r="A47" s="32" t="s">
        <v>123</v>
      </c>
      <c r="B47" s="30" t="s">
        <v>94</v>
      </c>
      <c r="C47" s="30"/>
      <c r="D47" s="36"/>
      <c r="E47" s="30" t="s">
        <v>95</v>
      </c>
    </row>
    <row r="48" spans="1:5" x14ac:dyDescent="0.25">
      <c r="A48" s="32" t="s">
        <v>96</v>
      </c>
      <c r="B48" s="30" t="s">
        <v>7</v>
      </c>
      <c r="C48" s="30"/>
      <c r="D48" s="36"/>
      <c r="E48" s="30" t="s">
        <v>97</v>
      </c>
    </row>
    <row r="49" spans="1:5" x14ac:dyDescent="0.25">
      <c r="A49" s="32" t="s">
        <v>131</v>
      </c>
      <c r="B49" s="30" t="s">
        <v>7</v>
      </c>
      <c r="C49" s="30"/>
      <c r="D49" s="36"/>
      <c r="E49" s="30" t="s">
        <v>98</v>
      </c>
    </row>
    <row r="50" spans="1:5" x14ac:dyDescent="0.25">
      <c r="A50" s="32" t="s">
        <v>99</v>
      </c>
      <c r="B50" s="30" t="s">
        <v>7</v>
      </c>
      <c r="C50" s="30"/>
      <c r="D50" s="36"/>
      <c r="E50" s="30" t="s">
        <v>100</v>
      </c>
    </row>
    <row r="51" spans="1:5" x14ac:dyDescent="0.25">
      <c r="A51" s="32" t="s">
        <v>101</v>
      </c>
      <c r="B51" s="30" t="s">
        <v>7</v>
      </c>
      <c r="C51" s="30"/>
      <c r="D51" s="36"/>
      <c r="E51" s="30" t="s">
        <v>102</v>
      </c>
    </row>
    <row r="52" spans="1:5" x14ac:dyDescent="0.25">
      <c r="A52" s="32" t="s">
        <v>103</v>
      </c>
      <c r="B52" s="30" t="s">
        <v>7</v>
      </c>
      <c r="C52" s="30"/>
      <c r="D52" s="36"/>
      <c r="E52" s="30" t="s">
        <v>104</v>
      </c>
    </row>
    <row r="53" spans="1:5" x14ac:dyDescent="0.25">
      <c r="A53" s="32" t="s">
        <v>128</v>
      </c>
      <c r="B53" s="30" t="s">
        <v>7</v>
      </c>
      <c r="C53" s="30"/>
      <c r="D53" s="36"/>
      <c r="E53" s="30" t="s">
        <v>105</v>
      </c>
    </row>
    <row r="54" spans="1:5" x14ac:dyDescent="0.25">
      <c r="A54" s="32" t="s">
        <v>129</v>
      </c>
      <c r="B54" s="30" t="s">
        <v>7</v>
      </c>
      <c r="C54" s="30"/>
      <c r="D54" s="36"/>
      <c r="E54" s="30" t="s">
        <v>106</v>
      </c>
    </row>
    <row r="55" spans="1:5" x14ac:dyDescent="0.25">
      <c r="A55" s="28" t="s">
        <v>67</v>
      </c>
      <c r="B55" s="30"/>
      <c r="C55" s="30"/>
      <c r="D55" s="31"/>
      <c r="E55" s="30" t="s">
        <v>68</v>
      </c>
    </row>
    <row r="56" spans="1:5" x14ac:dyDescent="0.25">
      <c r="A56" s="28" t="s">
        <v>109</v>
      </c>
      <c r="B56" s="30" t="s">
        <v>7</v>
      </c>
      <c r="C56" s="30"/>
      <c r="D56" s="35" t="s">
        <v>109</v>
      </c>
      <c r="E56" s="30" t="s">
        <v>110</v>
      </c>
    </row>
    <row r="57" spans="1:5" x14ac:dyDescent="0.25">
      <c r="A57" s="32" t="s">
        <v>130</v>
      </c>
      <c r="B57" s="30"/>
      <c r="C57" s="30"/>
      <c r="D57" s="37"/>
      <c r="E57" s="34">
        <v>4049</v>
      </c>
    </row>
    <row r="58" spans="1:5" x14ac:dyDescent="0.25">
      <c r="A58" s="19"/>
      <c r="B58" s="19"/>
      <c r="C58" s="19"/>
      <c r="D58" s="24"/>
      <c r="E58" s="19" t="s">
        <v>69</v>
      </c>
    </row>
    <row r="59" spans="1:5" x14ac:dyDescent="0.25">
      <c r="A59" s="20"/>
      <c r="B59" s="20"/>
      <c r="C59" s="20"/>
      <c r="D59" s="25"/>
      <c r="E59" s="20"/>
    </row>
    <row r="60" spans="1:5" x14ac:dyDescent="0.25">
      <c r="A60" t="s">
        <v>70</v>
      </c>
      <c r="C60" t="s">
        <v>71</v>
      </c>
    </row>
    <row r="61" spans="1:5" x14ac:dyDescent="0.25">
      <c r="A61" t="s">
        <v>72</v>
      </c>
      <c r="C61" s="21" t="s">
        <v>71</v>
      </c>
      <c r="D61" s="26"/>
    </row>
    <row r="62" spans="1:5" x14ac:dyDescent="0.25">
      <c r="A62" t="s">
        <v>73</v>
      </c>
      <c r="C62" t="s">
        <v>71</v>
      </c>
    </row>
    <row r="63" spans="1:5" x14ac:dyDescent="0.25">
      <c r="A63" t="s">
        <v>74</v>
      </c>
    </row>
    <row r="64" spans="1:5" x14ac:dyDescent="0.25">
      <c r="A64" t="s">
        <v>75</v>
      </c>
    </row>
    <row r="65" spans="1:1" x14ac:dyDescent="0.25">
      <c r="A65" t="s">
        <v>76</v>
      </c>
    </row>
  </sheetData>
  <mergeCells count="13">
    <mergeCell ref="G3:J3"/>
    <mergeCell ref="G4:J4"/>
    <mergeCell ref="H10:I10"/>
    <mergeCell ref="D6:D18"/>
    <mergeCell ref="D19:D20"/>
    <mergeCell ref="D39:D41"/>
    <mergeCell ref="D46:D54"/>
    <mergeCell ref="D56:D57"/>
    <mergeCell ref="D24:D25"/>
    <mergeCell ref="D26:D27"/>
    <mergeCell ref="D28:D30"/>
    <mergeCell ref="D31:D32"/>
    <mergeCell ref="D33:D34"/>
  </mergeCells>
  <hyperlinks>
    <hyperlink ref="G14" r:id="rId1" xr:uid="{773F84CA-C04F-4566-A757-2F1023CCA973}"/>
  </hyperlinks>
  <pageMargins left="0.7" right="0.7" top="0.75" bottom="0.75" header="0.3" footer="0.3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Regional CKR Blocks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Lencioni</dc:creator>
  <cp:lastModifiedBy>Jim Lencioni</cp:lastModifiedBy>
  <dcterms:created xsi:type="dcterms:W3CDTF">2021-05-27T14:43:30Z</dcterms:created>
  <dcterms:modified xsi:type="dcterms:W3CDTF">2026-01-07T19:40:44Z</dcterms:modified>
</cp:coreProperties>
</file>